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nta\Dropbox\Lecturer\DTC\MGT 6103_022020\Material\MGT 6103 W4\"/>
    </mc:Choice>
  </mc:AlternateContent>
  <bookViews>
    <workbookView xWindow="0" yWindow="0" windowWidth="20490" windowHeight="7905"/>
  </bookViews>
  <sheets>
    <sheet name="P&amp;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9" i="1"/>
  <c r="E5" i="1"/>
  <c r="E13" i="1" s="1"/>
  <c r="E11" i="1" l="1"/>
  <c r="E12" i="1"/>
  <c r="E6" i="1"/>
  <c r="E7" i="1" s="1"/>
  <c r="E14" i="1" l="1"/>
  <c r="E15" i="1"/>
  <c r="E17" i="1" s="1"/>
  <c r="E19" i="1" s="1"/>
  <c r="E20" i="1" l="1"/>
  <c r="E21" i="1" s="1"/>
</calcChain>
</file>

<file path=xl/sharedStrings.xml><?xml version="1.0" encoding="utf-8"?>
<sst xmlns="http://schemas.openxmlformats.org/spreadsheetml/2006/main" count="45" uniqueCount="45">
  <si>
    <t xml:space="preserve">ค่าใช้จ่ายการดำเนินงาน </t>
  </si>
  <si>
    <t xml:space="preserve"> รายได้</t>
  </si>
  <si>
    <t>Revenue</t>
  </si>
  <si>
    <t xml:space="preserve">Cost of Goods Sold </t>
  </si>
  <si>
    <t xml:space="preserve">Gross Profit  </t>
  </si>
  <si>
    <t>ต้นทุนสินค้า</t>
  </si>
  <si>
    <t>กำไรขั้นต้น</t>
  </si>
  <si>
    <t>Operating Expense</t>
  </si>
  <si>
    <t>- Rental Expense</t>
  </si>
  <si>
    <t>- Salary Expense</t>
  </si>
  <si>
    <t>- Marketing Expense</t>
  </si>
  <si>
    <t>- Utilities Expense</t>
  </si>
  <si>
    <t>- Administrative Expense</t>
  </si>
  <si>
    <t>Total Operating Expense</t>
  </si>
  <si>
    <t>EBITDA (Earning before interst, depreciation and amortization)</t>
  </si>
  <si>
    <t>Depreciation &amp; Amortization</t>
  </si>
  <si>
    <t>EBIT</t>
  </si>
  <si>
    <t>Interest Expense</t>
  </si>
  <si>
    <t>EBT</t>
  </si>
  <si>
    <t>Tax</t>
  </si>
  <si>
    <t>Net Profit</t>
  </si>
  <si>
    <t xml:space="preserve">เงินเดือนและค่าตอบแทนต่างๆ </t>
  </si>
  <si>
    <t>ค่าเช่า</t>
  </si>
  <si>
    <t>ค่าการตลาด</t>
  </si>
  <si>
    <t>ค่าสาธารนูปโภค</t>
  </si>
  <si>
    <t>ค่าใช้จ่ายทั่วไป</t>
  </si>
  <si>
    <t>รวมค่าใช้จ่ายการดำเนินงาน</t>
  </si>
  <si>
    <t>กำไรจากการดำเนินงาน</t>
  </si>
  <si>
    <t>ค่าเสื่อมราคา</t>
  </si>
  <si>
    <t>กำไรจากการดำเนินงานหลังหักค่าเสื่อมราคา</t>
  </si>
  <si>
    <t xml:space="preserve">ดอกเบี้ย </t>
  </si>
  <si>
    <t>กำไรจากการดำเนินงานหลังหักค่าเสื่อมราคา และดอกเบี้ย</t>
  </si>
  <si>
    <t>ภาษี</t>
  </si>
  <si>
    <t>กำไรสุทธิ</t>
  </si>
  <si>
    <t>Year 1</t>
  </si>
  <si>
    <t>Year 2</t>
  </si>
  <si>
    <t>Year 3</t>
  </si>
  <si>
    <t>Year 4</t>
  </si>
  <si>
    <t>Year 5</t>
  </si>
  <si>
    <t>กระแสเงินสด</t>
  </si>
  <si>
    <t>Growth rate</t>
  </si>
  <si>
    <t>IRR</t>
  </si>
  <si>
    <t>Project Cost</t>
  </si>
  <si>
    <t>Payback Period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</si>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</sst>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1" xfId="0" applyBorder="1"/>
    <xf numFmtId="0" fontId="0" fillId="0" borderId="2" xfId="0" applyBorder="1"/>
    <xf numFmtId="9" fontId="0" fillId="0" borderId="2" xfId="2" applyFont="1" applyBorder="1"/>
    <xf numFmtId="0" fontId="0" fillId="0" borderId="3" xfId="0" applyBorder="1"/>
    <xf numFmtId="0" fontId="0" fillId="0" borderId="0" xfId="0" applyBorder="1"/>
    <xf numFmtId="9" fontId="0" fillId="0" borderId="0" xfId="2" applyFont="1" applyBorder="1"/>
    <xf numFmtId="0" fontId="0" fillId="0" borderId="3" xfId="0" quotePrefix="1" applyBorder="1"/>
    <xf numFmtId="0" fontId="2" fillId="0" borderId="3" xfId="0" applyFont="1" applyBorder="1" applyAlignment="1">
      <alignment horizontal="left" indent="1"/>
    </xf>
    <xf numFmtId="0" fontId="2" fillId="0" borderId="0" xfId="0" applyFont="1" applyBorder="1"/>
    <xf numFmtId="9" fontId="2" fillId="0" borderId="0" xfId="2" applyFont="1" applyBorder="1"/>
    <xf numFmtId="0" fontId="2" fillId="0" borderId="5" xfId="0" applyFont="1" applyBorder="1" applyAlignment="1">
      <alignment horizontal="left" indent="1"/>
    </xf>
    <xf numFmtId="0" fontId="2" fillId="0" borderId="6" xfId="0" applyFont="1" applyBorder="1"/>
    <xf numFmtId="9" fontId="2" fillId="0" borderId="6" xfId="2" applyFont="1" applyBorder="1"/>
    <xf numFmtId="0" fontId="2" fillId="0" borderId="0" xfId="0" applyFont="1" applyFill="1" applyBorder="1"/>
    <xf numFmtId="0" fontId="0" fillId="0" borderId="4" xfId="0" applyBorder="1"/>
    <xf numFmtId="164" fontId="2" fillId="0" borderId="8" xfId="1" applyNumberFormat="1" applyFont="1" applyBorder="1"/>
    <xf numFmtId="164" fontId="2" fillId="2" borderId="5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0" fillId="0" borderId="3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2" borderId="8" xfId="1" applyNumberFormat="1" applyFont="1" applyFill="1" applyBorder="1" applyAlignment="1">
      <alignment horizontal="center"/>
    </xf>
    <xf numFmtId="0" fontId="0" fillId="0" borderId="9" xfId="0" applyBorder="1"/>
    <xf numFmtId="164" fontId="0" fillId="0" borderId="10" xfId="1" applyNumberFormat="1" applyFont="1" applyBorder="1"/>
    <xf numFmtId="0" fontId="0" fillId="0" borderId="10" xfId="0" applyBorder="1"/>
    <xf numFmtId="164" fontId="0" fillId="3" borderId="3" xfId="1" applyNumberFormat="1" applyFont="1" applyFill="1" applyBorder="1"/>
    <xf numFmtId="164" fontId="0" fillId="0" borderId="9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9" fontId="2" fillId="0" borderId="0" xfId="2" applyFont="1"/>
    <xf numFmtId="164" fontId="2" fillId="0" borderId="0" xfId="1" applyNumberFormat="1" applyFont="1"/>
    <xf numFmtId="164" fontId="0" fillId="0" borderId="0" xfId="2" applyNumberFormat="1" applyFont="1"/>
    <xf numFmtId="43" fontId="0" fillId="0" borderId="0" xfId="1" applyNumberFormat="1" applyFont="1"/>
    <xf numFmtId="164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tabSelected="1" workbookViewId="0">
      <selection activeCell="G16" sqref="G16"/>
    </sheetView>
  </sheetViews>
  <sheetFormatPr defaultRowHeight="15" outlineLevelCol="1" x14ac:dyDescent="0.25"/>
  <cols>
    <col min="2" max="2" width="32.28515625" customWidth="1"/>
    <col min="3" max="3" width="32.42578125" customWidth="1"/>
    <col min="4" max="4" width="16.42578125" style="2" customWidth="1"/>
    <col min="5" max="5" width="13.85546875" style="1" customWidth="1"/>
    <col min="6" max="9" width="13.85546875" customWidth="1" outlineLevel="1"/>
  </cols>
  <sheetData>
    <row r="3" spans="2:9" ht="15.75" thickBot="1" x14ac:dyDescent="0.3">
      <c r="C3" t="s">
        <v>40</v>
      </c>
    </row>
    <row r="4" spans="2:9" ht="15.75" thickBot="1" x14ac:dyDescent="0.3">
      <c r="E4" s="19" t="s">
        <v>34</v>
      </c>
      <c r="F4" s="25" t="s">
        <v>35</v>
      </c>
      <c r="G4" s="20" t="s">
        <v>36</v>
      </c>
      <c r="H4" s="25" t="s">
        <v>37</v>
      </c>
      <c r="I4" s="21" t="s">
        <v>38</v>
      </c>
    </row>
    <row r="5" spans="2:9" x14ac:dyDescent="0.25">
      <c r="B5" s="3" t="s">
        <v>2</v>
      </c>
      <c r="C5" s="4" t="s">
        <v>1</v>
      </c>
      <c r="D5" s="5"/>
      <c r="E5" s="22">
        <f>100*50*30*12</f>
        <v>1800000</v>
      </c>
      <c r="F5" s="26"/>
      <c r="G5" s="7"/>
      <c r="H5" s="26"/>
      <c r="I5" s="17"/>
    </row>
    <row r="6" spans="2:9" x14ac:dyDescent="0.25">
      <c r="B6" s="6" t="s">
        <v>3</v>
      </c>
      <c r="C6" s="7" t="s">
        <v>5</v>
      </c>
      <c r="D6" s="8">
        <v>0.3</v>
      </c>
      <c r="E6" s="22">
        <f>+$D$6*E5</f>
        <v>540000</v>
      </c>
      <c r="F6" s="26"/>
      <c r="G6" s="7"/>
      <c r="H6" s="26"/>
      <c r="I6" s="17"/>
    </row>
    <row r="7" spans="2:9" x14ac:dyDescent="0.25">
      <c r="B7" s="10" t="s">
        <v>4</v>
      </c>
      <c r="C7" s="11" t="s">
        <v>6</v>
      </c>
      <c r="D7" s="12"/>
      <c r="E7" s="23">
        <f>+E5-E6</f>
        <v>1260000</v>
      </c>
      <c r="F7" s="26"/>
      <c r="G7" s="7"/>
      <c r="H7" s="26"/>
      <c r="I7" s="17"/>
    </row>
    <row r="8" spans="2:9" x14ac:dyDescent="0.25">
      <c r="B8" s="6" t="s">
        <v>7</v>
      </c>
      <c r="C8" s="7" t="s">
        <v>0</v>
      </c>
      <c r="D8" s="8"/>
      <c r="E8" s="22"/>
      <c r="F8" s="26"/>
      <c r="G8" s="7"/>
      <c r="H8" s="26"/>
      <c r="I8" s="17"/>
    </row>
    <row r="9" spans="2:9" x14ac:dyDescent="0.25">
      <c r="B9" s="9" t="s">
        <v>9</v>
      </c>
      <c r="C9" s="7" t="s">
        <v>21</v>
      </c>
      <c r="D9" s="8"/>
      <c r="E9" s="22">
        <f>3*12000*12</f>
        <v>432000</v>
      </c>
      <c r="F9" s="26"/>
      <c r="G9" s="7"/>
      <c r="H9" s="26"/>
      <c r="I9" s="17"/>
    </row>
    <row r="10" spans="2:9" x14ac:dyDescent="0.25">
      <c r="B10" s="9" t="s">
        <v>8</v>
      </c>
      <c r="C10" s="7" t="s">
        <v>22</v>
      </c>
      <c r="D10" s="8"/>
      <c r="E10" s="22">
        <v>50000</v>
      </c>
      <c r="F10" s="26"/>
      <c r="G10" s="7"/>
      <c r="H10" s="26"/>
      <c r="I10" s="17"/>
    </row>
    <row r="11" spans="2:9" x14ac:dyDescent="0.25">
      <c r="B11" s="9" t="s">
        <v>10</v>
      </c>
      <c r="C11" s="7" t="s">
        <v>23</v>
      </c>
      <c r="D11" s="8">
        <v>0.05</v>
      </c>
      <c r="E11" s="22">
        <f>+$D$11*E5</f>
        <v>90000</v>
      </c>
      <c r="F11" s="26"/>
      <c r="G11" s="7"/>
      <c r="H11" s="26"/>
      <c r="I11" s="17"/>
    </row>
    <row r="12" spans="2:9" x14ac:dyDescent="0.25">
      <c r="B12" s="9" t="s">
        <v>11</v>
      </c>
      <c r="C12" s="7" t="s">
        <v>24</v>
      </c>
      <c r="D12" s="8">
        <v>0.03</v>
      </c>
      <c r="E12" s="22">
        <f>+$D$12*E5</f>
        <v>54000</v>
      </c>
      <c r="F12" s="26"/>
      <c r="G12" s="7"/>
      <c r="H12" s="26"/>
      <c r="I12" s="17"/>
    </row>
    <row r="13" spans="2:9" x14ac:dyDescent="0.25">
      <c r="B13" s="9" t="s">
        <v>12</v>
      </c>
      <c r="C13" s="7" t="s">
        <v>25</v>
      </c>
      <c r="D13" s="8">
        <v>0.05</v>
      </c>
      <c r="E13" s="22">
        <f>+$D$13*E5</f>
        <v>90000</v>
      </c>
      <c r="F13" s="26"/>
      <c r="G13" s="7"/>
      <c r="H13" s="26"/>
      <c r="I13" s="17"/>
    </row>
    <row r="14" spans="2:9" x14ac:dyDescent="0.25">
      <c r="B14" s="6" t="s">
        <v>13</v>
      </c>
      <c r="C14" s="7" t="s">
        <v>26</v>
      </c>
      <c r="D14" s="8"/>
      <c r="E14" s="22">
        <f>+SUM(E9:E13)</f>
        <v>716000</v>
      </c>
      <c r="F14" s="26"/>
      <c r="G14" s="7"/>
      <c r="H14" s="26"/>
      <c r="I14" s="17"/>
    </row>
    <row r="15" spans="2:9" x14ac:dyDescent="0.25">
      <c r="B15" s="10" t="s">
        <v>14</v>
      </c>
      <c r="C15" s="11" t="s">
        <v>27</v>
      </c>
      <c r="D15" s="12"/>
      <c r="E15" s="23">
        <f>+E7-E14</f>
        <v>544000</v>
      </c>
      <c r="F15" s="26"/>
      <c r="G15" s="7"/>
      <c r="H15" s="26"/>
      <c r="I15" s="17"/>
    </row>
    <row r="16" spans="2:9" x14ac:dyDescent="0.25">
      <c r="B16" s="6" t="s">
        <v>15</v>
      </c>
      <c r="C16" s="7" t="s">
        <v>28</v>
      </c>
      <c r="D16" s="8"/>
      <c r="E16" s="29">
        <f>1000000/5</f>
        <v>200000</v>
      </c>
      <c r="F16" s="30"/>
      <c r="G16" s="30"/>
      <c r="H16" s="30"/>
      <c r="I16" s="30"/>
    </row>
    <row r="17" spans="2:9" x14ac:dyDescent="0.25">
      <c r="B17" s="10" t="s">
        <v>16</v>
      </c>
      <c r="C17" s="11" t="s">
        <v>29</v>
      </c>
      <c r="D17" s="12"/>
      <c r="E17" s="23">
        <f>+E15-E16</f>
        <v>344000</v>
      </c>
      <c r="F17" s="26"/>
      <c r="G17" s="7"/>
      <c r="H17" s="26"/>
      <c r="I17" s="17"/>
    </row>
    <row r="18" spans="2:9" x14ac:dyDescent="0.25">
      <c r="B18" s="6" t="s">
        <v>17</v>
      </c>
      <c r="C18" s="7" t="s">
        <v>30</v>
      </c>
      <c r="D18" s="8">
        <v>0.05</v>
      </c>
      <c r="E18" s="22">
        <f>+D18*1000000</f>
        <v>50000</v>
      </c>
      <c r="F18" s="26"/>
      <c r="G18" s="7"/>
      <c r="H18" s="26"/>
      <c r="I18" s="17"/>
    </row>
    <row r="19" spans="2:9" x14ac:dyDescent="0.25">
      <c r="B19" s="10" t="s">
        <v>18</v>
      </c>
      <c r="C19" s="11" t="s">
        <v>31</v>
      </c>
      <c r="D19" s="12"/>
      <c r="E19" s="23">
        <f>+E17-E18</f>
        <v>294000</v>
      </c>
      <c r="F19" s="26"/>
      <c r="G19" s="7"/>
      <c r="H19" s="26"/>
      <c r="I19" s="17"/>
    </row>
    <row r="20" spans="2:9" ht="15.75" thickBot="1" x14ac:dyDescent="0.3">
      <c r="B20" s="6" t="s">
        <v>19</v>
      </c>
      <c r="C20" s="7" t="s">
        <v>32</v>
      </c>
      <c r="D20" s="8">
        <v>0.2</v>
      </c>
      <c r="E20" s="22">
        <f>+$D$20*E19</f>
        <v>58800</v>
      </c>
      <c r="F20" s="26"/>
      <c r="G20" s="7"/>
      <c r="H20" s="26"/>
      <c r="I20" s="17"/>
    </row>
    <row r="21" spans="2:9" ht="15.75" thickBot="1" x14ac:dyDescent="0.3">
      <c r="B21" s="13" t="s">
        <v>20</v>
      </c>
      <c r="C21" s="14" t="s">
        <v>33</v>
      </c>
      <c r="D21" s="15"/>
      <c r="E21" s="24">
        <f>+E19-E20</f>
        <v>235200</v>
      </c>
      <c r="F21" s="24"/>
      <c r="G21" s="24"/>
      <c r="H21" s="24"/>
      <c r="I21" s="18"/>
    </row>
    <row r="23" spans="2:9" hidden="1" x14ac:dyDescent="0.25">
      <c r="C23" s="16" t="s">
        <v>39</v>
      </c>
      <c r="F23" s="1"/>
      <c r="G23" s="1"/>
      <c r="H23" s="1"/>
      <c r="I23" s="1"/>
    </row>
    <row r="24" spans="2:9" hidden="1" x14ac:dyDescent="0.25"/>
    <row r="25" spans="2:9" hidden="1" x14ac:dyDescent="0.25">
      <c r="D25" s="27"/>
      <c r="E25" s="28"/>
      <c r="F25" s="27"/>
      <c r="G25" s="28"/>
      <c r="H25" s="27"/>
      <c r="I25" s="28"/>
    </row>
    <row r="26" spans="2:9" hidden="1" x14ac:dyDescent="0.25">
      <c r="C26" t="s">
        <v>42</v>
      </c>
      <c r="D26" s="1"/>
      <c r="F26" s="1"/>
      <c r="G26" s="1"/>
      <c r="H26" s="1"/>
      <c r="I26" s="1"/>
    </row>
    <row r="27" spans="2:9" hidden="1" x14ac:dyDescent="0.25">
      <c r="F27" s="31"/>
    </row>
    <row r="28" spans="2:9" hidden="1" x14ac:dyDescent="0.25">
      <c r="F28" s="32"/>
    </row>
    <row r="29" spans="2:9" hidden="1" x14ac:dyDescent="0.25">
      <c r="C29" s="33" t="s">
        <v>43</v>
      </c>
      <c r="D29" s="34"/>
      <c r="E29" s="35"/>
      <c r="F29" s="33"/>
    </row>
    <row r="30" spans="2:9" hidden="1" x14ac:dyDescent="0.25">
      <c r="D30" s="36"/>
      <c r="F30" s="37"/>
      <c r="G30" s="1"/>
      <c r="H30" s="1"/>
      <c r="I30" s="1"/>
    </row>
    <row r="31" spans="2:9" hidden="1" x14ac:dyDescent="0.25"/>
    <row r="32" spans="2:9" hidden="1" x14ac:dyDescent="0.25">
      <c r="C32" s="33" t="s">
        <v>44</v>
      </c>
      <c r="D32" s="38"/>
    </row>
    <row r="33" spans="3:4" hidden="1" x14ac:dyDescent="0.25">
      <c r="C33" s="33" t="s">
        <v>41</v>
      </c>
      <c r="D33" s="3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2021-03-26T03:30:39Z</dcterms:created>
  <dcterms:modified xsi:type="dcterms:W3CDTF">2021-05-06T09:06:32Z</dcterms:modified>
</cp:coreProperties>
</file>